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596" activeTab="1"/>
  </bookViews>
  <sheets>
    <sheet name="MD b.vec 5.g  " sheetId="1" r:id="rId1"/>
    <sheet name="MD b. vec 5.g.kvalit" sheetId="2" r:id="rId2"/>
  </sheets>
  <definedNames/>
  <calcPr fullCalcOnLoad="1"/>
</workbook>
</file>

<file path=xl/sharedStrings.xml><?xml version="1.0" encoding="utf-8"?>
<sst xmlns="http://schemas.openxmlformats.org/spreadsheetml/2006/main" count="83" uniqueCount="65">
  <si>
    <t>Degumnieku pamatskola</t>
  </si>
  <si>
    <t>Lazdonas pamatskola</t>
  </si>
  <si>
    <t>Liezēres pamatskola</t>
  </si>
  <si>
    <t>Mētrienas pamatskola</t>
  </si>
  <si>
    <t xml:space="preserve">Vestienas pamatskola </t>
  </si>
  <si>
    <t>1.</t>
  </si>
  <si>
    <t>2.</t>
  </si>
  <si>
    <t>3.</t>
  </si>
  <si>
    <t>4.</t>
  </si>
  <si>
    <t>5.</t>
  </si>
  <si>
    <t>Pavisam</t>
  </si>
  <si>
    <t>Pilsēta, pagastu pārvalde, izglītības iestāde</t>
  </si>
  <si>
    <t>Madonas pilsēta</t>
  </si>
  <si>
    <t>Ļaudonas pagasta pārvalde</t>
  </si>
  <si>
    <t>Aronas pagasta pārvalde</t>
  </si>
  <si>
    <t>Bērzaunes pagasta pārvalde</t>
  </si>
  <si>
    <t>Ošupes pagasta pārvalde</t>
  </si>
  <si>
    <t>Kalsnavas pagasta pārvalde</t>
  </si>
  <si>
    <t>Lazdonas pagasta pārvalde</t>
  </si>
  <si>
    <t>Liezēres pagasta pārvalde</t>
  </si>
  <si>
    <t>Mētrienas pagasta pārvalde</t>
  </si>
  <si>
    <t>Praulienas pagasta pārvalde</t>
  </si>
  <si>
    <t>Vestienas pagasta pārvalde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</si>
  <si>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</si>
  <si>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</si>
  <si>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</si>
  <si>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</si>
  <si>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</si>
  <si>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</si>
  <si>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</si>
  <si>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</si>
  <si>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</si>
  <si>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</si>
  <si>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N.p.k.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</si>
  <si>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</si>
  <si>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</si>
  <si>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</si>
  <si>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</si>
  <si>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</si>
  <si>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</si>
  <si>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</si>
  <si>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</si>
  <si>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"Pasaciņa"</t>
  </si>
  <si>
    <t>Pirmskolas izglītības iestāde "Brīnumdārzs"</t>
  </si>
  <si>
    <t>Mērķdotācijas sadalījums  Madonas novada pašvaldību izglītības iestādēs bērnu</t>
  </si>
  <si>
    <t xml:space="preserve">no piecu gadu vecuma izglītošanā nodarbināto pedagogu darba samaksai un valsts </t>
  </si>
  <si>
    <t>Pirmskolas izglītības iestāde "Kastanītis"</t>
  </si>
  <si>
    <t>3.kvalitātes pakāpe (likmes)</t>
  </si>
  <si>
    <t>Mēnesī tarifikācijai EUR</t>
  </si>
  <si>
    <t xml:space="preserve">Darba samaksa EUR  </t>
  </si>
  <si>
    <t>MD</t>
  </si>
  <si>
    <r>
      <t xml:space="preserve">no piecu gadu vecuma izglītošanā nodarbināto pedagogu </t>
    </r>
    <r>
      <rPr>
        <b/>
        <sz val="11"/>
        <color indexed="8"/>
        <rFont val="Calibri"/>
        <family val="2"/>
      </rPr>
      <t>piemaksai par kvalitāti</t>
    </r>
    <r>
      <rPr>
        <sz val="11"/>
        <color indexed="8"/>
        <rFont val="Calibri"/>
        <family val="2"/>
      </rPr>
      <t xml:space="preserve"> un valsts </t>
    </r>
  </si>
  <si>
    <t>Pirmskolas pamatskola</t>
  </si>
  <si>
    <t>Mēnesī tarifikācijai  EUR</t>
  </si>
  <si>
    <t>sociālās apdrošināšanas obligātajām iemaksām 2018.gada septembrim-decembrim</t>
  </si>
  <si>
    <t>Kopā      4.mēnešiem      2018.g                 EUR</t>
  </si>
  <si>
    <t>Bērnu skaits uz 1.09.2018.</t>
  </si>
  <si>
    <t>Nosacīto bērnu skaits 1.09.2018.</t>
  </si>
  <si>
    <t xml:space="preserve">Darba devēja VSAOI  EUR </t>
  </si>
  <si>
    <t>.</t>
  </si>
  <si>
    <t>Pielikums Nr.1</t>
  </si>
  <si>
    <t>Madonas novada pašvaldības domes</t>
  </si>
  <si>
    <t>23.10.2018. lēmumam Nr.423</t>
  </si>
  <si>
    <t>(protokols Nr.19, 8.p.)</t>
  </si>
  <si>
    <t>Pielikums Nr.2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</si>
</sst>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"/>
    <numFmt numFmtId="179" formatCode="0.00000"/>
    <numFmt numFmtId="180" formatCode="0.0000"/>
    <numFmt numFmtId="181" formatCode="0.000"/>
    <numFmt numFmtId="182" formatCode="0.000000"/>
    <numFmt numFmtId="183" formatCode="0.0000000"/>
    <numFmt numFmtId="184" formatCode="0.00000000"/>
    <numFmt numFmtId="185" formatCode="_-&quot;Ls&quot;\ * #,##0.000_-;\-&quot;Ls&quot;\ * #,##0.000_-;_-&quot;Ls&quot;\ * &quot;-&quot;??_-;_-@_-"/>
    <numFmt numFmtId="186" formatCode="[$-426]dddd\,\ yyyy&quot;. gada &quot;d\.\ mmmm"/>
    <numFmt numFmtId="187" formatCode="0.000000000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1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32" borderId="10" xfId="0" applyFill="1" applyBorder="1" applyAlignment="1">
      <alignment/>
    </xf>
    <xf numFmtId="1" fontId="0" fillId="32" borderId="10" xfId="0" applyNumberForma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32" borderId="10" xfId="0" applyFont="1" applyFill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78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34" borderId="0" xfId="0" applyFill="1" applyAlignment="1">
      <alignment/>
    </xf>
    <xf numFmtId="0" fontId="22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32" borderId="10" xfId="0" applyFont="1" applyFill="1" applyBorder="1" applyAlignment="1">
      <alignment vertical="top" wrapText="1"/>
    </xf>
    <xf numFmtId="0" fontId="1" fillId="33" borderId="0" xfId="0" applyFont="1" applyFill="1" applyBorder="1" applyAlignment="1">
      <alignment/>
    </xf>
    <xf numFmtId="0" fontId="0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" fontId="4" fillId="32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181" fontId="0" fillId="0" borderId="10" xfId="0" applyNumberFormat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" fillId="33" borderId="10" xfId="0" applyFont="1" applyFill="1" applyBorder="1" applyAlignment="1">
      <alignment/>
    </xf>
    <xf numFmtId="1" fontId="4" fillId="35" borderId="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5.00390625" style="0" customWidth="1"/>
    <col min="2" max="2" width="33.7109375" style="0" customWidth="1"/>
    <col min="3" max="3" width="10.421875" style="0" customWidth="1"/>
    <col min="4" max="7" width="10.28125" style="0" customWidth="1"/>
    <col min="8" max="8" width="12.00390625" style="0" customWidth="1"/>
    <col min="10" max="10" width="9.140625" style="2" customWidth="1"/>
    <col min="11" max="11" width="10.57421875" style="2" bestFit="1" customWidth="1"/>
    <col min="12" max="12" width="9.140625" style="2" customWidth="1"/>
  </cols>
  <sheetData>
    <row r="1" spans="6:8" ht="15">
      <c r="F1" s="57" t="s">
        <v>60</v>
      </c>
      <c r="G1" s="57"/>
      <c r="H1" s="57"/>
    </row>
    <row r="2" spans="6:8" ht="15">
      <c r="F2" s="57" t="s">
        <v>61</v>
      </c>
      <c r="G2" s="57"/>
      <c r="H2" s="57"/>
    </row>
    <row r="3" spans="6:8" ht="15">
      <c r="F3" s="57" t="s">
        <v>62</v>
      </c>
      <c r="G3" s="57"/>
      <c r="H3" s="57"/>
    </row>
    <row r="4" spans="6:8" ht="15">
      <c r="F4" s="57" t="s">
        <v>63</v>
      </c>
      <c r="G4" s="57"/>
      <c r="H4" s="57"/>
    </row>
    <row r="6" spans="1:8" ht="15">
      <c r="A6" s="24"/>
      <c r="B6" s="3" t="s">
        <v>44</v>
      </c>
      <c r="C6" s="3"/>
      <c r="D6" s="3"/>
      <c r="E6" s="3"/>
      <c r="F6" s="3"/>
      <c r="G6" s="3"/>
      <c r="H6" s="3"/>
    </row>
    <row r="7" spans="1:8" ht="15">
      <c r="A7" s="24"/>
      <c r="B7" s="3" t="s">
        <v>45</v>
      </c>
      <c r="C7" s="3"/>
      <c r="D7" s="3"/>
      <c r="E7" s="3"/>
      <c r="F7" s="3"/>
      <c r="G7" s="3"/>
      <c r="H7" s="3"/>
    </row>
    <row r="8" spans="1:8" ht="15">
      <c r="A8" s="24"/>
      <c r="B8" s="3" t="s">
        <v>54</v>
      </c>
      <c r="C8" s="3"/>
      <c r="D8" s="3"/>
      <c r="E8" s="3"/>
      <c r="F8" s="3"/>
      <c r="G8" s="3"/>
      <c r="H8" s="3"/>
    </row>
    <row r="9" spans="1:8" ht="15">
      <c r="A9" s="24"/>
      <c r="B9" s="3"/>
      <c r="C9" s="24"/>
      <c r="D9" s="24"/>
      <c r="E9" s="24"/>
      <c r="F9" s="24"/>
      <c r="G9" s="24"/>
      <c r="H9" s="24"/>
    </row>
    <row r="10" spans="1:8" ht="15">
      <c r="A10" s="24"/>
      <c r="B10" s="3"/>
      <c r="C10" s="24"/>
      <c r="D10" s="24"/>
      <c r="E10" s="24"/>
      <c r="F10" s="24"/>
      <c r="G10" s="4"/>
      <c r="H10" s="24"/>
    </row>
    <row r="11" spans="1:11" ht="60" customHeight="1">
      <c r="A11" s="25" t="s">
        <v>33</v>
      </c>
      <c r="B11" s="26" t="s">
        <v>11</v>
      </c>
      <c r="C11" s="9" t="s">
        <v>56</v>
      </c>
      <c r="D11" s="14" t="s">
        <v>57</v>
      </c>
      <c r="E11" s="14" t="s">
        <v>49</v>
      </c>
      <c r="F11" s="14" t="s">
        <v>58</v>
      </c>
      <c r="G11" s="8" t="s">
        <v>55</v>
      </c>
      <c r="H11" s="43" t="s">
        <v>53</v>
      </c>
      <c r="K11" s="5"/>
    </row>
    <row r="12" spans="1:8" ht="15">
      <c r="A12" s="21">
        <v>1</v>
      </c>
      <c r="B12" s="18">
        <v>2</v>
      </c>
      <c r="C12" s="22">
        <v>3</v>
      </c>
      <c r="D12" s="19">
        <v>4</v>
      </c>
      <c r="E12" s="19">
        <v>5</v>
      </c>
      <c r="F12" s="19">
        <v>6</v>
      </c>
      <c r="G12" s="23">
        <v>7</v>
      </c>
      <c r="H12" s="32">
        <v>8</v>
      </c>
    </row>
    <row r="13" spans="1:8" ht="15">
      <c r="A13" s="28"/>
      <c r="B13" s="10" t="s">
        <v>12</v>
      </c>
      <c r="C13" s="29"/>
      <c r="D13" s="29"/>
      <c r="E13" s="29"/>
      <c r="F13" s="29"/>
      <c r="G13" s="1"/>
      <c r="H13" s="44"/>
    </row>
    <row r="14" spans="1:11" ht="30">
      <c r="A14" s="30" t="s">
        <v>5</v>
      </c>
      <c r="B14" s="27" t="s">
        <v>46</v>
      </c>
      <c r="C14" s="31">
        <v>39</v>
      </c>
      <c r="D14" s="31">
        <v>39</v>
      </c>
      <c r="E14" s="31">
        <v>9255</v>
      </c>
      <c r="F14" s="53">
        <f>G14-E14</f>
        <v>2230</v>
      </c>
      <c r="G14" s="47">
        <v>11485</v>
      </c>
      <c r="H14" s="46">
        <f>G14/4/1.2409</f>
        <v>2313.8447900717224</v>
      </c>
      <c r="I14" s="7"/>
      <c r="K14" s="37"/>
    </row>
    <row r="15" spans="1:11" ht="15">
      <c r="A15" s="30" t="s">
        <v>6</v>
      </c>
      <c r="B15" s="29" t="s">
        <v>34</v>
      </c>
      <c r="C15" s="31">
        <v>81</v>
      </c>
      <c r="D15" s="31">
        <v>81</v>
      </c>
      <c r="E15" s="31">
        <v>19223</v>
      </c>
      <c r="F15" s="53">
        <f aca="true" t="shared" si="0" ref="F15:F40">G15-E15</f>
        <v>4631</v>
      </c>
      <c r="G15" s="47">
        <v>23854</v>
      </c>
      <c r="H15" s="46">
        <f aca="true" t="shared" si="1" ref="H15:H40">G15/4/1.2409</f>
        <v>4805.786122975261</v>
      </c>
      <c r="I15" s="7"/>
      <c r="K15" s="37"/>
    </row>
    <row r="16" spans="1:11" ht="15">
      <c r="A16" s="30" t="s">
        <v>7</v>
      </c>
      <c r="B16" s="29" t="s">
        <v>35</v>
      </c>
      <c r="C16" s="31">
        <v>115</v>
      </c>
      <c r="D16" s="31">
        <v>120</v>
      </c>
      <c r="E16" s="31">
        <v>28400</v>
      </c>
      <c r="F16" s="53">
        <f t="shared" si="0"/>
        <v>6841</v>
      </c>
      <c r="G16" s="47">
        <v>35241</v>
      </c>
      <c r="H16" s="46">
        <f t="shared" si="1"/>
        <v>7099.8871786606505</v>
      </c>
      <c r="I16" s="7"/>
      <c r="K16" s="37"/>
    </row>
    <row r="17" spans="1:11" ht="15">
      <c r="A17" s="30"/>
      <c r="B17" s="11" t="s">
        <v>14</v>
      </c>
      <c r="C17" s="31"/>
      <c r="D17" s="31"/>
      <c r="E17" s="31"/>
      <c r="F17" s="53"/>
      <c r="G17" s="45"/>
      <c r="H17" s="46"/>
      <c r="I17" s="7"/>
      <c r="K17" s="37"/>
    </row>
    <row r="18" spans="1:11" ht="15">
      <c r="A18" s="35" t="s">
        <v>8</v>
      </c>
      <c r="B18" s="29" t="s">
        <v>36</v>
      </c>
      <c r="C18" s="31">
        <v>12</v>
      </c>
      <c r="D18" s="31">
        <v>12</v>
      </c>
      <c r="E18" s="31">
        <v>3487</v>
      </c>
      <c r="F18" s="53">
        <f t="shared" si="0"/>
        <v>840</v>
      </c>
      <c r="G18" s="47">
        <v>4327</v>
      </c>
      <c r="H18" s="46">
        <f t="shared" si="1"/>
        <v>871.7463131598034</v>
      </c>
      <c r="I18" s="7"/>
      <c r="K18" s="37"/>
    </row>
    <row r="19" spans="1:11" ht="15">
      <c r="A19" s="30"/>
      <c r="B19" s="11" t="s">
        <v>37</v>
      </c>
      <c r="C19" s="31"/>
      <c r="D19" s="31"/>
      <c r="E19" s="31"/>
      <c r="F19" s="53"/>
      <c r="G19" s="47"/>
      <c r="H19" s="46"/>
      <c r="I19" s="7"/>
      <c r="K19" s="37"/>
    </row>
    <row r="20" spans="1:11" ht="15">
      <c r="A20" s="35" t="s">
        <v>9</v>
      </c>
      <c r="B20" s="15" t="s">
        <v>52</v>
      </c>
      <c r="C20" s="31">
        <v>19</v>
      </c>
      <c r="D20" s="31">
        <v>19</v>
      </c>
      <c r="E20" s="31">
        <v>5518</v>
      </c>
      <c r="F20" s="53">
        <f t="shared" si="0"/>
        <v>1329</v>
      </c>
      <c r="G20" s="47">
        <v>6847</v>
      </c>
      <c r="H20" s="46">
        <v>1380</v>
      </c>
      <c r="I20" s="7"/>
      <c r="K20" s="37"/>
    </row>
    <row r="21" spans="1:11" ht="15">
      <c r="A21" s="30"/>
      <c r="B21" s="1" t="s">
        <v>15</v>
      </c>
      <c r="C21" s="31"/>
      <c r="D21" s="31"/>
      <c r="E21" s="31"/>
      <c r="F21" s="53"/>
      <c r="G21" s="47"/>
      <c r="H21" s="46"/>
      <c r="I21" s="7"/>
      <c r="K21" s="37"/>
    </row>
    <row r="22" spans="1:11" ht="15">
      <c r="A22" s="35" t="s">
        <v>23</v>
      </c>
      <c r="B22" s="29" t="s">
        <v>38</v>
      </c>
      <c r="C22" s="31">
        <v>28</v>
      </c>
      <c r="D22" s="31">
        <v>29</v>
      </c>
      <c r="E22" s="31">
        <v>8407</v>
      </c>
      <c r="F22" s="53">
        <f t="shared" si="0"/>
        <v>2025</v>
      </c>
      <c r="G22" s="47">
        <v>10432</v>
      </c>
      <c r="H22" s="46">
        <f t="shared" si="1"/>
        <v>2101.7003787573535</v>
      </c>
      <c r="I22" s="7"/>
      <c r="K22" s="37"/>
    </row>
    <row r="23" spans="1:11" ht="15">
      <c r="A23" s="30"/>
      <c r="B23" s="1" t="s">
        <v>39</v>
      </c>
      <c r="C23" s="31"/>
      <c r="D23" s="31"/>
      <c r="E23" s="31"/>
      <c r="F23" s="53"/>
      <c r="G23" s="47"/>
      <c r="H23" s="46"/>
      <c r="I23" s="7"/>
      <c r="K23" s="37"/>
    </row>
    <row r="24" spans="1:11" ht="15">
      <c r="A24" s="35" t="s">
        <v>24</v>
      </c>
      <c r="B24" s="29" t="s">
        <v>40</v>
      </c>
      <c r="C24" s="31">
        <v>16</v>
      </c>
      <c r="D24" s="31">
        <v>16</v>
      </c>
      <c r="E24" s="31">
        <v>4647</v>
      </c>
      <c r="F24" s="53">
        <f t="shared" si="0"/>
        <v>1119</v>
      </c>
      <c r="G24" s="47">
        <v>5766</v>
      </c>
      <c r="H24" s="46">
        <f t="shared" si="1"/>
        <v>1161.6568619550328</v>
      </c>
      <c r="I24" s="7"/>
      <c r="K24" s="37"/>
    </row>
    <row r="25" spans="1:11" ht="15">
      <c r="A25" s="30"/>
      <c r="B25" s="1" t="s">
        <v>17</v>
      </c>
      <c r="C25" s="31"/>
      <c r="D25" s="31"/>
      <c r="E25" s="31"/>
      <c r="F25" s="53"/>
      <c r="G25" s="47"/>
      <c r="H25" s="46"/>
      <c r="I25" s="7"/>
      <c r="K25" s="37"/>
    </row>
    <row r="26" spans="1:11" ht="30">
      <c r="A26" s="35" t="s">
        <v>25</v>
      </c>
      <c r="B26" s="27" t="s">
        <v>41</v>
      </c>
      <c r="C26" s="31">
        <v>34</v>
      </c>
      <c r="D26" s="31">
        <v>34</v>
      </c>
      <c r="E26" s="31">
        <v>9873</v>
      </c>
      <c r="F26" s="53">
        <f t="shared" si="0"/>
        <v>2378</v>
      </c>
      <c r="G26" s="47">
        <v>12251</v>
      </c>
      <c r="H26" s="46">
        <f t="shared" si="1"/>
        <v>2468.168264968974</v>
      </c>
      <c r="I26" s="7"/>
      <c r="K26" s="37"/>
    </row>
    <row r="27" spans="1:11" ht="15">
      <c r="A27" s="30"/>
      <c r="B27" s="1" t="s">
        <v>19</v>
      </c>
      <c r="C27" s="31"/>
      <c r="D27" s="31"/>
      <c r="E27" s="31"/>
      <c r="F27" s="53"/>
      <c r="G27" s="47"/>
      <c r="H27" s="46"/>
      <c r="I27" s="7"/>
      <c r="K27" s="37"/>
    </row>
    <row r="28" spans="1:11" ht="15">
      <c r="A28" s="35" t="s">
        <v>26</v>
      </c>
      <c r="B28" s="29" t="s">
        <v>2</v>
      </c>
      <c r="C28" s="31">
        <v>19</v>
      </c>
      <c r="D28" s="31">
        <v>22</v>
      </c>
      <c r="E28" s="31">
        <v>6342</v>
      </c>
      <c r="F28" s="53">
        <f t="shared" si="0"/>
        <v>1528</v>
      </c>
      <c r="G28" s="47">
        <v>7870</v>
      </c>
      <c r="H28" s="46">
        <f t="shared" si="1"/>
        <v>1585.5427512289468</v>
      </c>
      <c r="I28" s="7"/>
      <c r="K28" s="37"/>
    </row>
    <row r="29" spans="1:11" ht="15">
      <c r="A29" s="30"/>
      <c r="B29" s="1" t="s">
        <v>13</v>
      </c>
      <c r="C29" s="31"/>
      <c r="D29" s="31"/>
      <c r="E29" s="31"/>
      <c r="F29" s="53"/>
      <c r="G29" s="47"/>
      <c r="H29" s="46"/>
      <c r="I29" s="7"/>
      <c r="K29" s="37"/>
    </row>
    <row r="30" spans="1:11" ht="30">
      <c r="A30" s="35" t="s">
        <v>27</v>
      </c>
      <c r="B30" s="27" t="s">
        <v>43</v>
      </c>
      <c r="C30" s="31">
        <v>19</v>
      </c>
      <c r="D30" s="31">
        <v>20</v>
      </c>
      <c r="E30" s="31">
        <v>5796</v>
      </c>
      <c r="F30" s="53">
        <f t="shared" si="0"/>
        <v>1396</v>
      </c>
      <c r="G30" s="47">
        <v>7192</v>
      </c>
      <c r="H30" s="46">
        <f t="shared" si="1"/>
        <v>1448.9483439439118</v>
      </c>
      <c r="I30" s="7"/>
      <c r="K30" s="37"/>
    </row>
    <row r="31" spans="1:11" ht="15">
      <c r="A31" s="30"/>
      <c r="B31" s="1" t="s">
        <v>21</v>
      </c>
      <c r="C31" s="31"/>
      <c r="D31" s="31"/>
      <c r="E31" s="31"/>
      <c r="F31" s="53"/>
      <c r="G31" s="47"/>
      <c r="H31" s="46"/>
      <c r="I31" s="7"/>
      <c r="K31" s="37"/>
    </row>
    <row r="32" spans="1:11" ht="15">
      <c r="A32" s="35" t="s">
        <v>28</v>
      </c>
      <c r="B32" s="29" t="s">
        <v>42</v>
      </c>
      <c r="C32" s="31">
        <v>30</v>
      </c>
      <c r="D32" s="31">
        <v>36</v>
      </c>
      <c r="E32" s="31">
        <v>10369</v>
      </c>
      <c r="F32" s="53">
        <f t="shared" si="0"/>
        <v>2498</v>
      </c>
      <c r="G32" s="47">
        <v>12867</v>
      </c>
      <c r="H32" s="46">
        <f t="shared" si="1"/>
        <v>2592.271738254493</v>
      </c>
      <c r="I32" s="7"/>
      <c r="K32" s="37"/>
    </row>
    <row r="33" spans="1:9" ht="15">
      <c r="A33" s="30"/>
      <c r="B33" s="1" t="s">
        <v>18</v>
      </c>
      <c r="C33" s="31"/>
      <c r="D33" s="31"/>
      <c r="E33" s="31"/>
      <c r="F33" s="53"/>
      <c r="G33" s="45"/>
      <c r="H33" s="46"/>
      <c r="I33" s="7"/>
    </row>
    <row r="34" spans="1:9" ht="15">
      <c r="A34" s="35" t="s">
        <v>29</v>
      </c>
      <c r="B34" s="29" t="s">
        <v>1</v>
      </c>
      <c r="C34" s="31">
        <v>9</v>
      </c>
      <c r="D34" s="31">
        <v>9</v>
      </c>
      <c r="E34" s="31">
        <v>2611</v>
      </c>
      <c r="F34" s="53">
        <f t="shared" si="0"/>
        <v>629</v>
      </c>
      <c r="G34" s="47">
        <v>3240</v>
      </c>
      <c r="H34" s="46">
        <f t="shared" si="1"/>
        <v>652.7520348134419</v>
      </c>
      <c r="I34" s="7"/>
    </row>
    <row r="35" spans="1:9" ht="15">
      <c r="A35" s="30"/>
      <c r="B35" s="1" t="s">
        <v>16</v>
      </c>
      <c r="C35" s="31"/>
      <c r="D35" s="31"/>
      <c r="E35" s="31"/>
      <c r="F35" s="53"/>
      <c r="G35" s="47"/>
      <c r="H35" s="46"/>
      <c r="I35" s="7"/>
    </row>
    <row r="36" spans="1:9" ht="15">
      <c r="A36" s="30" t="s">
        <v>30</v>
      </c>
      <c r="B36" s="29" t="s">
        <v>0</v>
      </c>
      <c r="C36" s="31">
        <v>12</v>
      </c>
      <c r="D36" s="31">
        <v>12</v>
      </c>
      <c r="E36" s="31">
        <v>3487</v>
      </c>
      <c r="F36" s="53">
        <f t="shared" si="0"/>
        <v>840</v>
      </c>
      <c r="G36" s="47">
        <v>4327</v>
      </c>
      <c r="H36" s="46">
        <f t="shared" si="1"/>
        <v>871.7463131598034</v>
      </c>
      <c r="I36" s="7"/>
    </row>
    <row r="37" spans="1:9" ht="15">
      <c r="A37" s="30"/>
      <c r="B37" s="1" t="s">
        <v>20</v>
      </c>
      <c r="C37" s="31"/>
      <c r="D37" s="31"/>
      <c r="E37" s="31"/>
      <c r="F37" s="53"/>
      <c r="G37" s="47"/>
      <c r="H37" s="46"/>
      <c r="I37" s="7"/>
    </row>
    <row r="38" spans="1:9" ht="15">
      <c r="A38" s="30" t="s">
        <v>31</v>
      </c>
      <c r="B38" s="29" t="s">
        <v>3</v>
      </c>
      <c r="C38" s="31">
        <v>16</v>
      </c>
      <c r="D38" s="31">
        <v>16</v>
      </c>
      <c r="E38" s="31">
        <v>4647</v>
      </c>
      <c r="F38" s="53">
        <f t="shared" si="0"/>
        <v>1119</v>
      </c>
      <c r="G38" s="47">
        <v>5766</v>
      </c>
      <c r="H38" s="46">
        <f t="shared" si="1"/>
        <v>1161.6568619550328</v>
      </c>
      <c r="I38" s="7"/>
    </row>
    <row r="39" spans="1:9" ht="15">
      <c r="A39" s="30"/>
      <c r="B39" s="1" t="s">
        <v>22</v>
      </c>
      <c r="C39" s="31"/>
      <c r="D39" s="31"/>
      <c r="E39" s="31"/>
      <c r="F39" s="53"/>
      <c r="G39" s="47"/>
      <c r="H39" s="46"/>
      <c r="I39" s="7"/>
    </row>
    <row r="40" spans="1:9" ht="15">
      <c r="A40" s="35" t="s">
        <v>32</v>
      </c>
      <c r="B40" s="29" t="s">
        <v>4</v>
      </c>
      <c r="C40" s="31">
        <v>8</v>
      </c>
      <c r="D40" s="31">
        <v>8</v>
      </c>
      <c r="E40" s="31">
        <v>2323</v>
      </c>
      <c r="F40" s="53">
        <f t="shared" si="0"/>
        <v>560</v>
      </c>
      <c r="G40" s="47">
        <v>2883</v>
      </c>
      <c r="H40" s="46">
        <f t="shared" si="1"/>
        <v>580.8284309775164</v>
      </c>
      <c r="I40" s="37"/>
    </row>
    <row r="41" spans="1:9" ht="15">
      <c r="A41" s="49"/>
      <c r="B41" s="34" t="s">
        <v>10</v>
      </c>
      <c r="C41" s="51">
        <f>SUM(C14:C40)</f>
        <v>457</v>
      </c>
      <c r="D41" s="51">
        <f>SUM(D14:D40)</f>
        <v>473</v>
      </c>
      <c r="E41" s="51">
        <f>SUM(E14:E40)</f>
        <v>124385</v>
      </c>
      <c r="F41" s="51">
        <f>SUM(F14:F40)</f>
        <v>29963</v>
      </c>
      <c r="G41" s="51">
        <f>SUM(G14:G40)</f>
        <v>154348</v>
      </c>
      <c r="H41" s="55"/>
      <c r="I41" s="54"/>
    </row>
    <row r="42" spans="2:9" ht="15">
      <c r="B42" s="38" t="s">
        <v>50</v>
      </c>
      <c r="C42" s="38"/>
      <c r="D42" s="38"/>
      <c r="E42" s="38"/>
      <c r="F42" s="38"/>
      <c r="G42" s="50">
        <v>154348</v>
      </c>
      <c r="H42" s="52"/>
      <c r="I42" s="37"/>
    </row>
    <row r="43" spans="1:9" ht="15">
      <c r="A43" t="s">
        <v>59</v>
      </c>
      <c r="I43" s="2"/>
    </row>
  </sheetData>
  <sheetProtection/>
  <mergeCells count="4">
    <mergeCell ref="F1:H1"/>
    <mergeCell ref="F2:H2"/>
    <mergeCell ref="F3:H3"/>
    <mergeCell ref="F4:H4"/>
  </mergeCells>
  <printOptions/>
  <pageMargins left="1.1811023622047243" right="0.7874015748031497" top="0.7874015748031497" bottom="0.7874015748031497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4.28125" style="0" customWidth="1"/>
    <col min="2" max="2" width="33.28125" style="0" customWidth="1"/>
    <col min="3" max="3" width="10.140625" style="0" customWidth="1"/>
    <col min="4" max="4" width="9.28125" style="0" customWidth="1"/>
    <col min="5" max="6" width="10.57421875" style="0" bestFit="1" customWidth="1"/>
    <col min="7" max="7" width="9.57421875" style="0" bestFit="1" customWidth="1"/>
    <col min="8" max="8" width="0.5625" style="0" customWidth="1"/>
  </cols>
  <sheetData>
    <row r="1" spans="5:7" ht="15">
      <c r="E1" s="57" t="s">
        <v>64</v>
      </c>
      <c r="F1" s="57"/>
      <c r="G1" s="57"/>
    </row>
    <row r="2" spans="4:7" ht="15">
      <c r="D2" s="57" t="s">
        <v>61</v>
      </c>
      <c r="E2" s="57"/>
      <c r="F2" s="57"/>
      <c r="G2" s="57"/>
    </row>
    <row r="3" spans="5:7" ht="15">
      <c r="E3" s="57" t="s">
        <v>62</v>
      </c>
      <c r="F3" s="57"/>
      <c r="G3" s="57"/>
    </row>
    <row r="4" spans="5:7" ht="15">
      <c r="E4" s="57" t="s">
        <v>63</v>
      </c>
      <c r="F4" s="57"/>
      <c r="G4" s="57"/>
    </row>
    <row r="5" spans="5:7" ht="15">
      <c r="E5" s="58"/>
      <c r="F5" s="58"/>
      <c r="G5" s="58"/>
    </row>
    <row r="7" s="3" customFormat="1" ht="15">
      <c r="B7" s="24" t="s">
        <v>44</v>
      </c>
    </row>
    <row r="8" s="3" customFormat="1" ht="15">
      <c r="B8" s="24" t="s">
        <v>51</v>
      </c>
    </row>
    <row r="9" s="3" customFormat="1" ht="15">
      <c r="B9" s="4" t="s">
        <v>54</v>
      </c>
    </row>
    <row r="10" spans="1:2" ht="15">
      <c r="A10" s="24"/>
      <c r="B10" s="4"/>
    </row>
    <row r="11" spans="1:2" ht="15" hidden="1">
      <c r="A11" s="24"/>
      <c r="B11" s="24"/>
    </row>
    <row r="12" spans="1:7" ht="77.25" customHeight="1">
      <c r="A12" s="25" t="s">
        <v>33</v>
      </c>
      <c r="B12" s="26" t="s">
        <v>11</v>
      </c>
      <c r="C12" s="9" t="s">
        <v>47</v>
      </c>
      <c r="D12" s="14" t="s">
        <v>49</v>
      </c>
      <c r="E12" s="14" t="s">
        <v>58</v>
      </c>
      <c r="F12" s="8" t="s">
        <v>55</v>
      </c>
      <c r="G12" s="41" t="s">
        <v>48</v>
      </c>
    </row>
    <row r="13" spans="1:7" ht="15">
      <c r="A13" s="21">
        <v>1</v>
      </c>
      <c r="B13" s="18">
        <v>2</v>
      </c>
      <c r="C13" s="19">
        <v>3</v>
      </c>
      <c r="D13" s="19">
        <v>4</v>
      </c>
      <c r="E13" s="19">
        <v>5</v>
      </c>
      <c r="F13" s="19">
        <v>6</v>
      </c>
      <c r="G13" s="20">
        <v>7</v>
      </c>
    </row>
    <row r="14" spans="1:7" ht="15">
      <c r="A14" s="28"/>
      <c r="B14" s="10" t="s">
        <v>12</v>
      </c>
      <c r="C14" s="12"/>
      <c r="D14" s="12"/>
      <c r="E14" s="12"/>
      <c r="F14" s="12"/>
      <c r="G14" s="16"/>
    </row>
    <row r="15" spans="1:10" ht="15">
      <c r="A15" s="30">
        <v>1</v>
      </c>
      <c r="B15" s="29" t="s">
        <v>35</v>
      </c>
      <c r="C15" s="48">
        <v>2.743</v>
      </c>
      <c r="D15" s="12">
        <v>494</v>
      </c>
      <c r="E15" s="13">
        <f>F15-D15</f>
        <v>119</v>
      </c>
      <c r="F15" s="6">
        <v>613</v>
      </c>
      <c r="G15" s="17">
        <f>D15/4</f>
        <v>123.5</v>
      </c>
      <c r="I15" s="7"/>
      <c r="J15" s="36"/>
    </row>
    <row r="16" spans="1:10" ht="15">
      <c r="A16" s="30"/>
      <c r="B16" s="1" t="s">
        <v>20</v>
      </c>
      <c r="C16" s="48"/>
      <c r="D16" s="12"/>
      <c r="E16" s="13"/>
      <c r="F16" s="6"/>
      <c r="G16" s="17"/>
      <c r="I16" s="7"/>
      <c r="J16" s="36"/>
    </row>
    <row r="17" spans="1:10" ht="15">
      <c r="A17" s="35">
        <v>2</v>
      </c>
      <c r="B17" s="29" t="s">
        <v>3</v>
      </c>
      <c r="C17" s="48">
        <v>1</v>
      </c>
      <c r="D17" s="12">
        <v>180</v>
      </c>
      <c r="E17" s="13">
        <f>F17-D17</f>
        <v>43</v>
      </c>
      <c r="F17" s="6">
        <v>223</v>
      </c>
      <c r="G17" s="17">
        <f>D17/4</f>
        <v>45</v>
      </c>
      <c r="I17" s="7"/>
      <c r="J17" s="36"/>
    </row>
    <row r="18" spans="1:10" ht="15">
      <c r="A18" s="30"/>
      <c r="B18" s="1" t="s">
        <v>22</v>
      </c>
      <c r="C18" s="48"/>
      <c r="D18" s="12"/>
      <c r="E18" s="13"/>
      <c r="F18" s="6"/>
      <c r="G18" s="17"/>
      <c r="I18" s="7"/>
      <c r="J18" s="36"/>
    </row>
    <row r="19" spans="1:10" ht="15">
      <c r="A19" s="35">
        <v>3</v>
      </c>
      <c r="B19" s="29" t="s">
        <v>4</v>
      </c>
      <c r="C19" s="48">
        <v>0.25</v>
      </c>
      <c r="D19" s="12">
        <v>45</v>
      </c>
      <c r="E19" s="13">
        <f>F19-D19</f>
        <v>11</v>
      </c>
      <c r="F19" s="6">
        <v>56</v>
      </c>
      <c r="G19" s="17">
        <f>D19/4</f>
        <v>11.25</v>
      </c>
      <c r="I19" s="7"/>
      <c r="J19" s="36"/>
    </row>
    <row r="20" spans="1:10" ht="15">
      <c r="A20" s="33"/>
      <c r="B20" s="34" t="s">
        <v>10</v>
      </c>
      <c r="C20" s="56">
        <f>SUM(C15:C19)</f>
        <v>3.993</v>
      </c>
      <c r="D20" s="56">
        <f>SUM(D15:D19)</f>
        <v>719</v>
      </c>
      <c r="E20" s="56">
        <f>SUM(E15:E19)</f>
        <v>173</v>
      </c>
      <c r="F20" s="56">
        <f>SUM(F15:F19)</f>
        <v>892</v>
      </c>
      <c r="G20" s="56"/>
      <c r="H20" s="42"/>
      <c r="I20" s="7"/>
      <c r="J20" s="36"/>
    </row>
    <row r="21" spans="9:10" ht="15">
      <c r="I21" s="7"/>
      <c r="J21" s="36"/>
    </row>
    <row r="22" spans="2:10" ht="15">
      <c r="B22" s="39" t="s">
        <v>50</v>
      </c>
      <c r="C22" s="38"/>
      <c r="D22" s="38"/>
      <c r="E22" s="38"/>
      <c r="F22" s="40">
        <v>892</v>
      </c>
      <c r="J22" s="36"/>
    </row>
    <row r="23" spans="2:10" ht="15">
      <c r="B23" s="5"/>
      <c r="F23" s="7"/>
      <c r="J23" s="36"/>
    </row>
  </sheetData>
  <sheetProtection/>
  <mergeCells count="4">
    <mergeCell ref="E1:G1"/>
    <mergeCell ref="D2:G2"/>
    <mergeCell ref="E3:G3"/>
    <mergeCell ref="E4:G4"/>
  </mergeCells>
  <printOptions/>
  <pageMargins left="1.1811023622047243" right="0.7874015748031497" top="0.7874015748031497" bottom="0.7874015748031497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Valija</dc:creator>
  <cp:keywords/>
  <dc:description/>
  <cp:lastModifiedBy>DaceC</cp:lastModifiedBy>
  <cp:lastPrinted>2018-10-24T07:42:53Z</cp:lastPrinted>
  <dcterms:created xsi:type="dcterms:W3CDTF">2008-11-20T09:03:05Z</dcterms:created>
  <dcterms:modified xsi:type="dcterms:W3CDTF">2018-10-24T07:43:07Z</dcterms:modified>
  <cp:category/>
  <cp:version/>
  <cp:contentType/>
  <cp:contentStatus/>
</cp:coreProperties>
</file>